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<sst xmlns="http://schemas.openxmlformats.org/spreadsheetml/2006/main" count="86" uniqueCount="84">
  <si>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</si>
  <si>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</si>
  <si>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</si>
  <si>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</si>
  <si>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</si>
  <si>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</si>
  <si>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</si>
  <si>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</si>
  <si>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</si>
  <si>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</si>
  <si>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</si>
  <si>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</si>
  <si>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</si>
  <si>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</si>
  <si>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</si>
  <si>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</si>
  <si>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</si>
  <si>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</si>
  <si>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</si>
  <si>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</si>
  <si>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</si>
  <si>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</si>
  <si>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</si>
  <si>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</si>
  <si>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</si>
  <si>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</si>
  <si>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</si>
  <si>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</si>
  <si>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</si>
  <si>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</si>
  <si>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</si>
  <si>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</si>
  <si>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</si>
  <si>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</si>
  <si>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</si>
  <si>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</si>
  <si>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</si>
  <si>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</si>
  <si>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</si>
  <si>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</si>
  <si>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</si>
  <si>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</si>
  <si>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</si>
  <si>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</si>
  <si>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</si>
  <si>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</si>
  <si>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</si>
  <si>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</si>
  <si>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</si>
  <si>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</si>
  <si>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</si>
  <si>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</si>
  <si>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</si>
  <si>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</si>
  <si>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</si>
  <si>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</si>
  <si>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</si>
  <si>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</si>
  <si>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</si>
  <si>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</si>
  <si>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</si>
  <si>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</si>
  <si>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</si>
  <si>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</si>
  <si>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</si>
  <si>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</si>
  <si>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</si>
  <si>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</si>
  <si>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</si>
  <si>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</si>
  <si>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</si>
  <si>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</si>
  <si>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</si>
  <si>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</si>
  <si>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</si>
  <si>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</si>
  <si>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</si>
  <si>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</si>
  <si>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</si>
  <si>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</si>
  <si>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</si>
  <si>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</si>
  <si>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</si>
  <si>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28.02.2019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</si>
</sst>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2">
      <selection activeCell="AH5" sqref="AH5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4722814.6</v>
      </c>
      <c r="AE9" s="66">
        <f>AD9/AC9*100</f>
        <v>5.77469244939977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719381.0700000001</v>
      </c>
      <c r="AE10" s="68">
        <f>AD10/AC10*100</f>
        <v>3.395502158140542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</f>
        <v>324175</v>
      </c>
      <c r="AE11" s="69">
        <f>AD11/AC11*100</f>
        <v>6.301955778709255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>AD14/AC14*100</f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>AD15/AC15*100</f>
        <v>8.714097683198071</v>
      </c>
    </row>
    <row r="16" spans="1:31" ht="25.5">
      <c r="A16" s="28" t="s">
        <v>61</v>
      </c>
      <c r="B16" s="21" t="s">
        <v>30</v>
      </c>
      <c r="C16" s="19">
        <f aca="true" t="shared" si="3" ref="C16:AA16">SUM(C17:C21)</f>
        <v>3339004</v>
      </c>
      <c r="D16" s="19">
        <f t="shared" si="3"/>
        <v>3339004</v>
      </c>
      <c r="E16" s="19">
        <f t="shared" si="3"/>
        <v>3339004</v>
      </c>
      <c r="F16" s="19">
        <f t="shared" si="3"/>
        <v>3339004</v>
      </c>
      <c r="G16" s="19">
        <f t="shared" si="3"/>
        <v>3339004</v>
      </c>
      <c r="H16" s="19">
        <f t="shared" si="3"/>
        <v>3339004</v>
      </c>
      <c r="I16" s="19">
        <f t="shared" si="3"/>
        <v>3339004</v>
      </c>
      <c r="J16" s="19">
        <f t="shared" si="3"/>
        <v>3339004</v>
      </c>
      <c r="K16" s="19">
        <f t="shared" si="3"/>
        <v>3339004</v>
      </c>
      <c r="L16" s="19">
        <f t="shared" si="3"/>
        <v>3339004</v>
      </c>
      <c r="M16" s="19">
        <f t="shared" si="3"/>
        <v>3339004</v>
      </c>
      <c r="N16" s="19">
        <f t="shared" si="3"/>
        <v>3339004</v>
      </c>
      <c r="O16" s="19">
        <f t="shared" si="3"/>
        <v>3339004</v>
      </c>
      <c r="P16" s="19">
        <f t="shared" si="3"/>
        <v>3339004</v>
      </c>
      <c r="Q16" s="19">
        <f t="shared" si="3"/>
        <v>3339004</v>
      </c>
      <c r="R16" s="19">
        <f t="shared" si="3"/>
        <v>3339004</v>
      </c>
      <c r="S16" s="19">
        <f t="shared" si="3"/>
        <v>3339004</v>
      </c>
      <c r="T16" s="19">
        <f t="shared" si="3"/>
        <v>3339004</v>
      </c>
      <c r="U16" s="19">
        <f t="shared" si="3"/>
        <v>3339004</v>
      </c>
      <c r="V16" s="19">
        <f t="shared" si="3"/>
        <v>3339004</v>
      </c>
      <c r="W16" s="19">
        <f t="shared" si="3"/>
        <v>3339004</v>
      </c>
      <c r="X16" s="19">
        <f t="shared" si="3"/>
        <v>3339004</v>
      </c>
      <c r="Y16" s="19">
        <f t="shared" si="3"/>
        <v>3339004</v>
      </c>
      <c r="Z16" s="19">
        <f t="shared" si="3"/>
        <v>3339004</v>
      </c>
      <c r="AA16" s="19">
        <f t="shared" si="3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933912</v>
      </c>
      <c r="AE16" s="68">
        <f>AD16/AC16*100</f>
        <v>7.99640110918993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31"/>
      <c r="AE17" s="69"/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31"/>
      <c r="AE18" s="69"/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4" ref="C23:AA23">SUM(C24:C26)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0</v>
      </c>
      <c r="S23" s="19">
        <f t="shared" si="4"/>
        <v>0</v>
      </c>
      <c r="T23" s="19">
        <f t="shared" si="4"/>
        <v>0</v>
      </c>
      <c r="U23" s="19">
        <f t="shared" si="4"/>
        <v>0</v>
      </c>
      <c r="V23" s="19">
        <f t="shared" si="4"/>
        <v>0</v>
      </c>
      <c r="W23" s="19">
        <f t="shared" si="4"/>
        <v>0</v>
      </c>
      <c r="X23" s="19">
        <f t="shared" si="4"/>
        <v>0</v>
      </c>
      <c r="Y23" s="19">
        <f t="shared" si="4"/>
        <v>0</v>
      </c>
      <c r="Z23" s="19">
        <f t="shared" si="4"/>
        <v>0</v>
      </c>
      <c r="AA23" s="19">
        <f t="shared" si="4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5" ref="C27:AA27">SUM(C28:C32)</f>
        <v>3044240</v>
      </c>
      <c r="D27" s="19">
        <f t="shared" si="5"/>
        <v>3044240</v>
      </c>
      <c r="E27" s="19">
        <f t="shared" si="5"/>
        <v>3044240</v>
      </c>
      <c r="F27" s="19">
        <f t="shared" si="5"/>
        <v>3044240</v>
      </c>
      <c r="G27" s="19">
        <f t="shared" si="5"/>
        <v>3044240</v>
      </c>
      <c r="H27" s="19">
        <f t="shared" si="5"/>
        <v>3044240</v>
      </c>
      <c r="I27" s="19">
        <f t="shared" si="5"/>
        <v>3044240</v>
      </c>
      <c r="J27" s="19">
        <f t="shared" si="5"/>
        <v>3044240</v>
      </c>
      <c r="K27" s="19">
        <f t="shared" si="5"/>
        <v>3044240</v>
      </c>
      <c r="L27" s="19">
        <f t="shared" si="5"/>
        <v>3044240</v>
      </c>
      <c r="M27" s="19">
        <f t="shared" si="5"/>
        <v>3044240</v>
      </c>
      <c r="N27" s="19">
        <f t="shared" si="5"/>
        <v>3044240</v>
      </c>
      <c r="O27" s="19">
        <f t="shared" si="5"/>
        <v>3044240</v>
      </c>
      <c r="P27" s="19">
        <f t="shared" si="5"/>
        <v>3044240</v>
      </c>
      <c r="Q27" s="19">
        <f t="shared" si="5"/>
        <v>3044240</v>
      </c>
      <c r="R27" s="19">
        <f t="shared" si="5"/>
        <v>3044240</v>
      </c>
      <c r="S27" s="19">
        <f t="shared" si="5"/>
        <v>3044240</v>
      </c>
      <c r="T27" s="19">
        <f t="shared" si="5"/>
        <v>3044240</v>
      </c>
      <c r="U27" s="19">
        <f t="shared" si="5"/>
        <v>3044240</v>
      </c>
      <c r="V27" s="19">
        <f t="shared" si="5"/>
        <v>3044240</v>
      </c>
      <c r="W27" s="19">
        <f t="shared" si="5"/>
        <v>3044240</v>
      </c>
      <c r="X27" s="19">
        <f t="shared" si="5"/>
        <v>3044240</v>
      </c>
      <c r="Y27" s="19">
        <f t="shared" si="5"/>
        <v>3044240</v>
      </c>
      <c r="Z27" s="19">
        <f t="shared" si="5"/>
        <v>3044240</v>
      </c>
      <c r="AA27" s="19">
        <f t="shared" si="5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410798.17</v>
      </c>
      <c r="AE27" s="68">
        <f>AD27/AC27*100</f>
        <v>8.338648264181245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</f>
        <v>228808.03999999998</v>
      </c>
      <c r="AE28" s="69">
        <f>AD28/AC28*100</f>
        <v>7.516097285365148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</f>
        <v>180893.68</v>
      </c>
      <c r="AE30" s="69">
        <f>AD30/AC30*100</f>
        <v>13.743214003525193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v>1096.45</v>
      </c>
      <c r="AE32" s="69">
        <f>AD32/AC32*100</f>
        <v>9.651848591549296</v>
      </c>
    </row>
    <row r="33" spans="1:31" ht="13.5">
      <c r="A33" s="28" t="s">
        <v>64</v>
      </c>
      <c r="B33" s="21" t="s">
        <v>32</v>
      </c>
      <c r="C33" s="19">
        <f aca="true" t="shared" si="6" ref="C33:AA33">SUM(C34:C35)</f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6"/>
        <v>0</v>
      </c>
      <c r="W33" s="19">
        <f t="shared" si="6"/>
        <v>0</v>
      </c>
      <c r="X33" s="19">
        <f t="shared" si="6"/>
        <v>0</v>
      </c>
      <c r="Y33" s="19">
        <f t="shared" si="6"/>
        <v>0</v>
      </c>
      <c r="Z33" s="19">
        <f t="shared" si="6"/>
        <v>0</v>
      </c>
      <c r="AA33" s="19">
        <f t="shared" si="6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7" ref="C37:AA37">SUM(C38:C39)</f>
        <v>0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0</v>
      </c>
      <c r="X37" s="19">
        <f t="shared" si="7"/>
        <v>0</v>
      </c>
      <c r="Y37" s="19">
        <f t="shared" si="7"/>
        <v>0</v>
      </c>
      <c r="Z37" s="19">
        <f t="shared" si="7"/>
        <v>0</v>
      </c>
      <c r="AA37" s="19">
        <f t="shared" si="7"/>
        <v>0</v>
      </c>
      <c r="AB37" s="19">
        <f t="shared" si="2"/>
        <v>994592.46</v>
      </c>
      <c r="AC37" s="19">
        <f>SUM(AC38:AC39)</f>
        <v>994592.46</v>
      </c>
      <c r="AD37" s="19">
        <f>AD38+AD39</f>
        <v>80937.24</v>
      </c>
      <c r="AE37" s="68">
        <f>AD37/AC37*100</f>
        <v>8.137729095593587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v>80937.24</v>
      </c>
      <c r="AE38" s="69">
        <f>AD38/AC38*100</f>
        <v>14.476539354510345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31"/>
      <c r="AE39" s="69"/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1934612.9400000002</v>
      </c>
      <c r="AE40" s="68">
        <f>AD40/AC40*100</f>
        <v>12.23378069629087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</f>
        <v>1934612.9400000002</v>
      </c>
      <c r="AE41" s="69">
        <f>AD41/AC41*100</f>
        <v>12.997077368117985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8" ref="AB43:AB55">AC43</f>
        <v>898712.01</v>
      </c>
      <c r="AC43" s="20">
        <v>898712.01</v>
      </c>
      <c r="AD43" s="31"/>
      <c r="AE43" s="69"/>
    </row>
    <row r="44" spans="1:31" ht="28.5" customHeight="1">
      <c r="A44" s="28" t="s">
        <v>67</v>
      </c>
      <c r="B44" s="21" t="s">
        <v>13</v>
      </c>
      <c r="C44" s="19">
        <f aca="true" t="shared" si="9" ref="C44:AA44">SUM(C45:C45)</f>
        <v>130000</v>
      </c>
      <c r="D44" s="19">
        <f t="shared" si="9"/>
        <v>130000</v>
      </c>
      <c r="E44" s="19">
        <f t="shared" si="9"/>
        <v>130000</v>
      </c>
      <c r="F44" s="19">
        <f t="shared" si="9"/>
        <v>130000</v>
      </c>
      <c r="G44" s="19">
        <f t="shared" si="9"/>
        <v>130000</v>
      </c>
      <c r="H44" s="19">
        <f t="shared" si="9"/>
        <v>130000</v>
      </c>
      <c r="I44" s="19">
        <f t="shared" si="9"/>
        <v>130000</v>
      </c>
      <c r="J44" s="19">
        <f t="shared" si="9"/>
        <v>130000</v>
      </c>
      <c r="K44" s="19">
        <f t="shared" si="9"/>
        <v>130000</v>
      </c>
      <c r="L44" s="19">
        <f t="shared" si="9"/>
        <v>130000</v>
      </c>
      <c r="M44" s="19">
        <f t="shared" si="9"/>
        <v>130000</v>
      </c>
      <c r="N44" s="19">
        <f t="shared" si="9"/>
        <v>130000</v>
      </c>
      <c r="O44" s="19">
        <f t="shared" si="9"/>
        <v>130000</v>
      </c>
      <c r="P44" s="19">
        <f t="shared" si="9"/>
        <v>130000</v>
      </c>
      <c r="Q44" s="19">
        <f t="shared" si="9"/>
        <v>130000</v>
      </c>
      <c r="R44" s="19">
        <f t="shared" si="9"/>
        <v>130000</v>
      </c>
      <c r="S44" s="19">
        <f t="shared" si="9"/>
        <v>130000</v>
      </c>
      <c r="T44" s="19">
        <f t="shared" si="9"/>
        <v>130000</v>
      </c>
      <c r="U44" s="19">
        <f t="shared" si="9"/>
        <v>130000</v>
      </c>
      <c r="V44" s="19">
        <f t="shared" si="9"/>
        <v>130000</v>
      </c>
      <c r="W44" s="19">
        <f t="shared" si="9"/>
        <v>130000</v>
      </c>
      <c r="X44" s="19">
        <f t="shared" si="9"/>
        <v>130000</v>
      </c>
      <c r="Y44" s="19">
        <f t="shared" si="9"/>
        <v>130000</v>
      </c>
      <c r="Z44" s="19">
        <f t="shared" si="9"/>
        <v>130000</v>
      </c>
      <c r="AA44" s="19">
        <f t="shared" si="9"/>
        <v>130000</v>
      </c>
      <c r="AB44" s="19">
        <f t="shared" si="8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8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0" ref="C46:AA46">SUM(C47:C48)</f>
        <v>1410029</v>
      </c>
      <c r="D46" s="19">
        <f t="shared" si="10"/>
        <v>1410029</v>
      </c>
      <c r="E46" s="19">
        <f t="shared" si="10"/>
        <v>1410029</v>
      </c>
      <c r="F46" s="19">
        <f t="shared" si="10"/>
        <v>1410029</v>
      </c>
      <c r="G46" s="19">
        <f t="shared" si="10"/>
        <v>1410029</v>
      </c>
      <c r="H46" s="19">
        <f t="shared" si="10"/>
        <v>1410029</v>
      </c>
      <c r="I46" s="19">
        <f t="shared" si="10"/>
        <v>1410029</v>
      </c>
      <c r="J46" s="19">
        <f t="shared" si="10"/>
        <v>1410029</v>
      </c>
      <c r="K46" s="19">
        <f t="shared" si="10"/>
        <v>1410029</v>
      </c>
      <c r="L46" s="19">
        <f t="shared" si="10"/>
        <v>1410029</v>
      </c>
      <c r="M46" s="19">
        <f t="shared" si="10"/>
        <v>1410029</v>
      </c>
      <c r="N46" s="19">
        <f t="shared" si="10"/>
        <v>1410029</v>
      </c>
      <c r="O46" s="19">
        <f t="shared" si="10"/>
        <v>1410029</v>
      </c>
      <c r="P46" s="19">
        <f t="shared" si="10"/>
        <v>1410029</v>
      </c>
      <c r="Q46" s="19">
        <f t="shared" si="10"/>
        <v>1410029</v>
      </c>
      <c r="R46" s="19">
        <f t="shared" si="10"/>
        <v>1410029</v>
      </c>
      <c r="S46" s="19">
        <f t="shared" si="10"/>
        <v>1410029</v>
      </c>
      <c r="T46" s="19">
        <f t="shared" si="10"/>
        <v>1410029</v>
      </c>
      <c r="U46" s="19">
        <f t="shared" si="10"/>
        <v>1410029</v>
      </c>
      <c r="V46" s="19">
        <f t="shared" si="10"/>
        <v>1410029</v>
      </c>
      <c r="W46" s="19">
        <f t="shared" si="10"/>
        <v>1410029</v>
      </c>
      <c r="X46" s="19">
        <f t="shared" si="10"/>
        <v>1410029</v>
      </c>
      <c r="Y46" s="19">
        <f t="shared" si="10"/>
        <v>1410029</v>
      </c>
      <c r="Z46" s="19">
        <f t="shared" si="10"/>
        <v>1410029</v>
      </c>
      <c r="AA46" s="19">
        <f t="shared" si="10"/>
        <v>1410029</v>
      </c>
      <c r="AB46" s="19">
        <f t="shared" si="8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8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8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8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1" ref="C50:AA50">SUM(C51:C52)</f>
        <v>118453</v>
      </c>
      <c r="D50" s="23">
        <f t="shared" si="11"/>
        <v>118453</v>
      </c>
      <c r="E50" s="23">
        <f t="shared" si="11"/>
        <v>118453</v>
      </c>
      <c r="F50" s="23">
        <f t="shared" si="11"/>
        <v>118453</v>
      </c>
      <c r="G50" s="23">
        <f t="shared" si="11"/>
        <v>118453</v>
      </c>
      <c r="H50" s="23">
        <f t="shared" si="11"/>
        <v>118453</v>
      </c>
      <c r="I50" s="23">
        <f t="shared" si="11"/>
        <v>118453</v>
      </c>
      <c r="J50" s="23">
        <f t="shared" si="11"/>
        <v>118453</v>
      </c>
      <c r="K50" s="23">
        <f t="shared" si="11"/>
        <v>118453</v>
      </c>
      <c r="L50" s="23">
        <f t="shared" si="11"/>
        <v>118453</v>
      </c>
      <c r="M50" s="23">
        <f t="shared" si="11"/>
        <v>118453</v>
      </c>
      <c r="N50" s="23">
        <f t="shared" si="11"/>
        <v>118453</v>
      </c>
      <c r="O50" s="23">
        <f t="shared" si="11"/>
        <v>118453</v>
      </c>
      <c r="P50" s="23">
        <f t="shared" si="11"/>
        <v>118453</v>
      </c>
      <c r="Q50" s="23">
        <f t="shared" si="11"/>
        <v>118453</v>
      </c>
      <c r="R50" s="23">
        <f t="shared" si="11"/>
        <v>118453</v>
      </c>
      <c r="S50" s="23">
        <f t="shared" si="11"/>
        <v>118453</v>
      </c>
      <c r="T50" s="23">
        <f t="shared" si="11"/>
        <v>118453</v>
      </c>
      <c r="U50" s="23">
        <f t="shared" si="11"/>
        <v>118453</v>
      </c>
      <c r="V50" s="23">
        <f t="shared" si="11"/>
        <v>118453</v>
      </c>
      <c r="W50" s="23">
        <f t="shared" si="11"/>
        <v>118453</v>
      </c>
      <c r="X50" s="23">
        <f t="shared" si="11"/>
        <v>118453</v>
      </c>
      <c r="Y50" s="23">
        <f t="shared" si="11"/>
        <v>118453</v>
      </c>
      <c r="Z50" s="23">
        <f t="shared" si="11"/>
        <v>118453</v>
      </c>
      <c r="AA50" s="23">
        <f t="shared" si="11"/>
        <v>118453</v>
      </c>
      <c r="AB50" s="23">
        <f t="shared" si="8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8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8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2" ref="C53:AA53">SUM(C54:C55)</f>
        <v>2626</v>
      </c>
      <c r="D53" s="23">
        <f t="shared" si="12"/>
        <v>2626</v>
      </c>
      <c r="E53" s="23">
        <f t="shared" si="12"/>
        <v>2626</v>
      </c>
      <c r="F53" s="23">
        <f t="shared" si="12"/>
        <v>2626</v>
      </c>
      <c r="G53" s="23">
        <f t="shared" si="12"/>
        <v>2626</v>
      </c>
      <c r="H53" s="23">
        <f t="shared" si="12"/>
        <v>2626</v>
      </c>
      <c r="I53" s="23">
        <f t="shared" si="12"/>
        <v>2626</v>
      </c>
      <c r="J53" s="23">
        <f t="shared" si="12"/>
        <v>2626</v>
      </c>
      <c r="K53" s="23">
        <f t="shared" si="12"/>
        <v>2626</v>
      </c>
      <c r="L53" s="23">
        <f t="shared" si="12"/>
        <v>2626</v>
      </c>
      <c r="M53" s="23">
        <f t="shared" si="12"/>
        <v>2626</v>
      </c>
      <c r="N53" s="23">
        <f t="shared" si="12"/>
        <v>2626</v>
      </c>
      <c r="O53" s="23">
        <f t="shared" si="12"/>
        <v>2626</v>
      </c>
      <c r="P53" s="23">
        <f t="shared" si="12"/>
        <v>2626</v>
      </c>
      <c r="Q53" s="23">
        <f t="shared" si="12"/>
        <v>2626</v>
      </c>
      <c r="R53" s="23">
        <f t="shared" si="12"/>
        <v>2626</v>
      </c>
      <c r="S53" s="23">
        <f t="shared" si="12"/>
        <v>2626</v>
      </c>
      <c r="T53" s="23">
        <f t="shared" si="12"/>
        <v>2626</v>
      </c>
      <c r="U53" s="23">
        <f t="shared" si="12"/>
        <v>2626</v>
      </c>
      <c r="V53" s="23">
        <f t="shared" si="12"/>
        <v>2626</v>
      </c>
      <c r="W53" s="23">
        <f t="shared" si="12"/>
        <v>2626</v>
      </c>
      <c r="X53" s="23">
        <f t="shared" si="12"/>
        <v>2626</v>
      </c>
      <c r="Y53" s="23">
        <f t="shared" si="12"/>
        <v>2626</v>
      </c>
      <c r="Z53" s="23">
        <f t="shared" si="12"/>
        <v>2626</v>
      </c>
      <c r="AA53" s="23">
        <f t="shared" si="12"/>
        <v>2626</v>
      </c>
      <c r="AB53" s="23">
        <f t="shared" si="8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8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8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3" ref="C56:AA56">C57</f>
        <v>35280</v>
      </c>
      <c r="D56" s="26">
        <f t="shared" si="13"/>
        <v>35280</v>
      </c>
      <c r="E56" s="26">
        <f t="shared" si="13"/>
        <v>35280</v>
      </c>
      <c r="F56" s="26">
        <f t="shared" si="13"/>
        <v>35280</v>
      </c>
      <c r="G56" s="26">
        <f t="shared" si="13"/>
        <v>35280</v>
      </c>
      <c r="H56" s="26">
        <f t="shared" si="13"/>
        <v>35280</v>
      </c>
      <c r="I56" s="26">
        <f t="shared" si="13"/>
        <v>35280</v>
      </c>
      <c r="J56" s="26">
        <f t="shared" si="13"/>
        <v>35280</v>
      </c>
      <c r="K56" s="26">
        <f t="shared" si="13"/>
        <v>35280</v>
      </c>
      <c r="L56" s="26">
        <f t="shared" si="13"/>
        <v>35280</v>
      </c>
      <c r="M56" s="26">
        <f t="shared" si="13"/>
        <v>35280</v>
      </c>
      <c r="N56" s="26">
        <f t="shared" si="13"/>
        <v>35280</v>
      </c>
      <c r="O56" s="26">
        <f t="shared" si="13"/>
        <v>35280</v>
      </c>
      <c r="P56" s="26">
        <f t="shared" si="13"/>
        <v>35280</v>
      </c>
      <c r="Q56" s="26">
        <f t="shared" si="13"/>
        <v>35280</v>
      </c>
      <c r="R56" s="26">
        <f t="shared" si="13"/>
        <v>35280</v>
      </c>
      <c r="S56" s="26">
        <f t="shared" si="13"/>
        <v>35280</v>
      </c>
      <c r="T56" s="26">
        <f t="shared" si="13"/>
        <v>35280</v>
      </c>
      <c r="U56" s="26">
        <f t="shared" si="13"/>
        <v>35280</v>
      </c>
      <c r="V56" s="26">
        <f t="shared" si="13"/>
        <v>35280</v>
      </c>
      <c r="W56" s="26">
        <f t="shared" si="13"/>
        <v>35280</v>
      </c>
      <c r="X56" s="26">
        <f t="shared" si="13"/>
        <v>35280</v>
      </c>
      <c r="Y56" s="26">
        <f t="shared" si="13"/>
        <v>35280</v>
      </c>
      <c r="Z56" s="26">
        <f t="shared" si="13"/>
        <v>35280</v>
      </c>
      <c r="AA56" s="26">
        <f t="shared" si="13"/>
        <v>35280</v>
      </c>
      <c r="AB56" s="26">
        <f aca="true" t="shared" si="14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4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5" ref="C58:AA58">SUM(C60:C61)</f>
        <v>893820</v>
      </c>
      <c r="D58" s="26">
        <f t="shared" si="15"/>
        <v>893820</v>
      </c>
      <c r="E58" s="26">
        <f t="shared" si="15"/>
        <v>893820</v>
      </c>
      <c r="F58" s="26">
        <f t="shared" si="15"/>
        <v>893820</v>
      </c>
      <c r="G58" s="26">
        <f t="shared" si="15"/>
        <v>893820</v>
      </c>
      <c r="H58" s="26">
        <f t="shared" si="15"/>
        <v>893820</v>
      </c>
      <c r="I58" s="26">
        <f t="shared" si="15"/>
        <v>893820</v>
      </c>
      <c r="J58" s="26">
        <f t="shared" si="15"/>
        <v>893820</v>
      </c>
      <c r="K58" s="26">
        <f t="shared" si="15"/>
        <v>893820</v>
      </c>
      <c r="L58" s="26">
        <f t="shared" si="15"/>
        <v>893820</v>
      </c>
      <c r="M58" s="26">
        <f t="shared" si="15"/>
        <v>893820</v>
      </c>
      <c r="N58" s="26">
        <f t="shared" si="15"/>
        <v>893820</v>
      </c>
      <c r="O58" s="26">
        <f t="shared" si="15"/>
        <v>893820</v>
      </c>
      <c r="P58" s="26">
        <f t="shared" si="15"/>
        <v>893820</v>
      </c>
      <c r="Q58" s="26">
        <f t="shared" si="15"/>
        <v>893820</v>
      </c>
      <c r="R58" s="26">
        <f t="shared" si="15"/>
        <v>893820</v>
      </c>
      <c r="S58" s="26">
        <f t="shared" si="15"/>
        <v>893820</v>
      </c>
      <c r="T58" s="26">
        <f t="shared" si="15"/>
        <v>893820</v>
      </c>
      <c r="U58" s="26">
        <f t="shared" si="15"/>
        <v>893820</v>
      </c>
      <c r="V58" s="26">
        <f t="shared" si="15"/>
        <v>893820</v>
      </c>
      <c r="W58" s="26">
        <f t="shared" si="15"/>
        <v>893820</v>
      </c>
      <c r="X58" s="26">
        <f t="shared" si="15"/>
        <v>893820</v>
      </c>
      <c r="Y58" s="26">
        <f t="shared" si="15"/>
        <v>893820</v>
      </c>
      <c r="Z58" s="26">
        <f t="shared" si="15"/>
        <v>893820</v>
      </c>
      <c r="AA58" s="26">
        <f t="shared" si="15"/>
        <v>893820</v>
      </c>
      <c r="AB58" s="26">
        <f t="shared" si="14"/>
        <v>893820</v>
      </c>
      <c r="AC58" s="26">
        <f>SUM(AC60:AC61)</f>
        <v>893820</v>
      </c>
      <c r="AD58" s="56">
        <f>SUM(AD60:AD61)</f>
        <v>78747.57</v>
      </c>
      <c r="AE58" s="66">
        <f>AD58/AC58*100</f>
        <v>8.8102268913204</v>
      </c>
    </row>
    <row r="59" spans="1:31" ht="13.5">
      <c r="A59" s="28" t="s">
        <v>17</v>
      </c>
      <c r="B59" s="30" t="s">
        <v>18</v>
      </c>
      <c r="C59" s="23">
        <f aca="true" t="shared" si="16" ref="C59:AA59">C60+C61</f>
        <v>893820</v>
      </c>
      <c r="D59" s="23">
        <f t="shared" si="16"/>
        <v>893820</v>
      </c>
      <c r="E59" s="23">
        <f t="shared" si="16"/>
        <v>893820</v>
      </c>
      <c r="F59" s="23">
        <f t="shared" si="16"/>
        <v>893820</v>
      </c>
      <c r="G59" s="23">
        <f t="shared" si="16"/>
        <v>893820</v>
      </c>
      <c r="H59" s="23">
        <f t="shared" si="16"/>
        <v>893820</v>
      </c>
      <c r="I59" s="23">
        <f t="shared" si="16"/>
        <v>893820</v>
      </c>
      <c r="J59" s="23">
        <f t="shared" si="16"/>
        <v>893820</v>
      </c>
      <c r="K59" s="23">
        <f t="shared" si="16"/>
        <v>893820</v>
      </c>
      <c r="L59" s="23">
        <f t="shared" si="16"/>
        <v>893820</v>
      </c>
      <c r="M59" s="23">
        <f t="shared" si="16"/>
        <v>893820</v>
      </c>
      <c r="N59" s="23">
        <f t="shared" si="16"/>
        <v>893820</v>
      </c>
      <c r="O59" s="23">
        <f t="shared" si="16"/>
        <v>893820</v>
      </c>
      <c r="P59" s="23">
        <f t="shared" si="16"/>
        <v>893820</v>
      </c>
      <c r="Q59" s="23">
        <f t="shared" si="16"/>
        <v>893820</v>
      </c>
      <c r="R59" s="23">
        <f t="shared" si="16"/>
        <v>893820</v>
      </c>
      <c r="S59" s="23">
        <f t="shared" si="16"/>
        <v>893820</v>
      </c>
      <c r="T59" s="23">
        <f t="shared" si="16"/>
        <v>893820</v>
      </c>
      <c r="U59" s="23">
        <f t="shared" si="16"/>
        <v>893820</v>
      </c>
      <c r="V59" s="23">
        <f t="shared" si="16"/>
        <v>893820</v>
      </c>
      <c r="W59" s="23">
        <f t="shared" si="16"/>
        <v>893820</v>
      </c>
      <c r="X59" s="23">
        <f t="shared" si="16"/>
        <v>893820</v>
      </c>
      <c r="Y59" s="23">
        <f t="shared" si="16"/>
        <v>893820</v>
      </c>
      <c r="Z59" s="23">
        <f t="shared" si="16"/>
        <v>893820</v>
      </c>
      <c r="AA59" s="23">
        <f t="shared" si="16"/>
        <v>893820</v>
      </c>
      <c r="AB59" s="23">
        <f t="shared" si="14"/>
        <v>893820</v>
      </c>
      <c r="AC59" s="23">
        <f>AC60+AC61</f>
        <v>893820</v>
      </c>
      <c r="AD59" s="23">
        <f>AD60+AD61</f>
        <v>78747.57</v>
      </c>
      <c r="AE59" s="68">
        <f>AD59/AC59*100</f>
        <v>8.8102268913204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4"/>
        <v>821820</v>
      </c>
      <c r="AC60" s="20">
        <v>821820</v>
      </c>
      <c r="AD60" s="20">
        <f>15956.59+20200.66+21006.69+21583.63</f>
        <v>78747.57</v>
      </c>
      <c r="AE60" s="69">
        <f>AD60/AC60*100</f>
        <v>9.582094619259692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4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7" ref="C64:AA64">C56+C9+C58</f>
        <v>9203452</v>
      </c>
      <c r="D64" s="60">
        <f t="shared" si="17"/>
        <v>9203452</v>
      </c>
      <c r="E64" s="60">
        <f t="shared" si="17"/>
        <v>9203452</v>
      </c>
      <c r="F64" s="60">
        <f t="shared" si="17"/>
        <v>9203452</v>
      </c>
      <c r="G64" s="60">
        <f t="shared" si="17"/>
        <v>9203452</v>
      </c>
      <c r="H64" s="60">
        <f t="shared" si="17"/>
        <v>9203452</v>
      </c>
      <c r="I64" s="60">
        <f t="shared" si="17"/>
        <v>9203452</v>
      </c>
      <c r="J64" s="60">
        <f t="shared" si="17"/>
        <v>9203452</v>
      </c>
      <c r="K64" s="60">
        <f t="shared" si="17"/>
        <v>9203452</v>
      </c>
      <c r="L64" s="60">
        <f t="shared" si="17"/>
        <v>9203452</v>
      </c>
      <c r="M64" s="60">
        <f t="shared" si="17"/>
        <v>9203452</v>
      </c>
      <c r="N64" s="60">
        <f t="shared" si="17"/>
        <v>9203452</v>
      </c>
      <c r="O64" s="60">
        <f t="shared" si="17"/>
        <v>9203452</v>
      </c>
      <c r="P64" s="60">
        <f t="shared" si="17"/>
        <v>9203452</v>
      </c>
      <c r="Q64" s="60">
        <f t="shared" si="17"/>
        <v>9203452</v>
      </c>
      <c r="R64" s="60">
        <f t="shared" si="17"/>
        <v>9203452</v>
      </c>
      <c r="S64" s="60">
        <f t="shared" si="17"/>
        <v>9203452</v>
      </c>
      <c r="T64" s="60">
        <f t="shared" si="17"/>
        <v>9203452</v>
      </c>
      <c r="U64" s="60">
        <f t="shared" si="17"/>
        <v>9203452</v>
      </c>
      <c r="V64" s="60">
        <f t="shared" si="17"/>
        <v>9203452</v>
      </c>
      <c r="W64" s="60">
        <f t="shared" si="17"/>
        <v>9203452</v>
      </c>
      <c r="X64" s="60">
        <f t="shared" si="17"/>
        <v>9203452</v>
      </c>
      <c r="Y64" s="60">
        <f t="shared" si="17"/>
        <v>9203452</v>
      </c>
      <c r="Z64" s="60">
        <f t="shared" si="17"/>
        <v>9203452</v>
      </c>
      <c r="AA64" s="60">
        <f t="shared" si="17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4801562.17</v>
      </c>
      <c r="AE64" s="70">
        <f>AD64/AB64*100</f>
        <v>5.747410948242137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2019-01-25T06:57:29Z</cp:lastPrinted>
  <dcterms:created xsi:type="dcterms:W3CDTF">2014-01-17T10:52:16Z</dcterms:created>
  <dcterms:modified xsi:type="dcterms:W3CDTF">2019-02-28T10:41:06Z</dcterms:modified>
  <cp:category/>
  <cp:version/>
  <cp:contentType/>
  <cp:contentStatus/>
</cp:coreProperties>
</file>